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\Documents\Le Loup\Trésorerie\"/>
    </mc:Choice>
  </mc:AlternateContent>
  <xr:revisionPtr revIDLastSave="0" documentId="8_{910EE335-9F5C-411D-9E34-75835B5374AB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Fiche utilisateur atelier" sheetId="1" r:id="rId1"/>
    <sheet name="Feuil2" sheetId="2" state="hidden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3" i="1" l="1"/>
  <c r="F33" i="1"/>
  <c r="G33" i="1"/>
  <c r="D33" i="1"/>
  <c r="H31" i="1"/>
  <c r="H32" i="1"/>
  <c r="H18" i="1" l="1"/>
  <c r="H19" i="1"/>
  <c r="H20" i="1"/>
  <c r="H21" i="1"/>
  <c r="H22" i="1"/>
  <c r="H23" i="1"/>
  <c r="H24" i="1"/>
  <c r="H25" i="1"/>
  <c r="H26" i="1"/>
  <c r="H27" i="1"/>
  <c r="H28" i="1"/>
  <c r="H29" i="1"/>
  <c r="H30" i="1"/>
  <c r="H17" i="1"/>
  <c r="E14" i="1"/>
  <c r="F14" i="1"/>
  <c r="G14" i="1"/>
  <c r="D14" i="1"/>
  <c r="H34" i="1" l="1"/>
</calcChain>
</file>

<file path=xl/sharedStrings.xml><?xml version="1.0" encoding="utf-8"?>
<sst xmlns="http://schemas.openxmlformats.org/spreadsheetml/2006/main" count="29" uniqueCount="26">
  <si>
    <t>Nom :</t>
  </si>
  <si>
    <t>Prénom :</t>
  </si>
  <si>
    <t>Mois :</t>
  </si>
  <si>
    <t>Dates d’utilisation</t>
  </si>
  <si>
    <t>Utilisation modérée des machines</t>
  </si>
  <si>
    <t>Utilisation intensive des machines</t>
  </si>
  <si>
    <t>Accompagnement</t>
  </si>
  <si>
    <t>TOTAUX</t>
  </si>
  <si>
    <t xml:space="preserve">Règlement </t>
  </si>
  <si>
    <t>Date</t>
  </si>
  <si>
    <t>Moyen</t>
  </si>
  <si>
    <t>nombre d'heures</t>
  </si>
  <si>
    <t>Tarifs normaux</t>
  </si>
  <si>
    <t>Tarifs solidaires</t>
  </si>
  <si>
    <t>Tarif solidaire</t>
  </si>
  <si>
    <t>Tarif normal</t>
  </si>
  <si>
    <t>Totaux heures d'utilisation</t>
  </si>
  <si>
    <t>FICHE DE PRÉSENCE ET D'UTILISATION DE L'ATELIER</t>
  </si>
  <si>
    <t>Version papier : entourez le tarif s'appliquant pour vous</t>
  </si>
  <si>
    <t>Total à payer</t>
  </si>
  <si>
    <t>Nombre d'heures</t>
  </si>
  <si>
    <t>Version électronique, cliquez et choisissez votre tarif</t>
  </si>
  <si>
    <t xml:space="preserve">RAPPEL : Chaque heure de présence est comptée.
L'utilisation des machines s'additionne à l'heure de présence.
Voir exemple en première ligne en italique pour 5 heures de présence et 2 heures d'utilisation des machines.
</t>
  </si>
  <si>
    <t>Exemple pour la venue à l'atelier de 9h00 à 16h00 le 2 mai avec 2 heures d'utilisation des machines.</t>
  </si>
  <si>
    <t>Tarif horaire</t>
  </si>
  <si>
    <t>Présence 
à l'atelier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</si>
</sst>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mmmm\ yyyy"/>
    <numFmt numFmtId="165" formatCode="#,##0.00\ [$€-40C];[Red]\-#,##0.00\ [$€-40C]"/>
  </numFmts>
  <fonts count="20" x14ac:knownFonts="1">
    <font>
      <sz val="11"/>
      <color rgb="FF000000"/>
      <name val="Calibri"/>
      <family val="2"/>
      <charset val="1"/>
    </font>
    <font>
      <sz val="10"/>
      <name val="Arial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theme="4" tint="-0.499984740745262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b/>
      <i/>
      <sz val="14"/>
      <color rgb="FF000000"/>
      <name val="Calibri"/>
      <family val="2"/>
      <charset val="1"/>
    </font>
    <font>
      <b/>
      <sz val="14"/>
      <name val="Calibri"/>
      <family val="2"/>
      <charset val="1"/>
    </font>
    <font>
      <b/>
      <sz val="14"/>
      <name val="Arial"/>
      <family val="2"/>
    </font>
    <font>
      <sz val="14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4"/>
      <name val="Calibri"/>
      <family val="2"/>
    </font>
    <font>
      <i/>
      <sz val="14"/>
      <color rgb="FF00206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Border="0" applyAlignment="0" applyProtection="0"/>
  </cellStyleXfs>
  <cellXfs count="73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10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 applyProtection="1">
      <alignment horizontal="center" vertical="center" wrapText="1"/>
    </xf>
    <xf numFmtId="0" fontId="7" fillId="5" borderId="13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9" borderId="1" xfId="0" applyFont="1" applyFill="1" applyBorder="1" applyAlignment="1" applyProtection="1">
      <alignment horizontal="center" vertical="center" wrapText="1"/>
    </xf>
    <xf numFmtId="0" fontId="6" fillId="10" borderId="1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165" fontId="6" fillId="4" borderId="1" xfId="0" applyNumberFormat="1" applyFont="1" applyFill="1" applyBorder="1" applyAlignment="1" applyProtection="1">
      <alignment horizontal="center" vertical="center"/>
    </xf>
    <xf numFmtId="165" fontId="6" fillId="9" borderId="1" xfId="0" applyNumberFormat="1" applyFont="1" applyFill="1" applyBorder="1" applyAlignment="1" applyProtection="1">
      <alignment horizontal="center" vertical="center"/>
    </xf>
    <xf numFmtId="165" fontId="6" fillId="10" borderId="1" xfId="0" applyNumberFormat="1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165" fontId="6" fillId="7" borderId="2" xfId="0" applyNumberFormat="1" applyFont="1" applyFill="1" applyBorder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9" borderId="2" xfId="0" applyFont="1" applyFill="1" applyBorder="1" applyAlignment="1" applyProtection="1">
      <alignment horizontal="center" vertical="center"/>
      <protection locked="0"/>
    </xf>
    <xf numFmtId="0" fontId="5" fillId="10" borderId="2" xfId="0" applyFont="1" applyFill="1" applyBorder="1" applyAlignment="1" applyProtection="1">
      <alignment horizontal="center" vertical="center"/>
      <protection locked="0"/>
    </xf>
    <xf numFmtId="0" fontId="5" fillId="11" borderId="2" xfId="0" applyFont="1" applyFill="1" applyBorder="1" applyAlignment="1" applyProtection="1">
      <alignment horizontal="center" vertical="center"/>
      <protection locked="0"/>
    </xf>
    <xf numFmtId="165" fontId="6" fillId="2" borderId="2" xfId="0" applyNumberFormat="1" applyFont="1" applyFill="1" applyBorder="1" applyAlignment="1" applyProtection="1">
      <alignment horizontal="center" vertical="center"/>
      <protection hidden="1"/>
    </xf>
    <xf numFmtId="0" fontId="11" fillId="5" borderId="1" xfId="0" applyFont="1" applyFill="1" applyBorder="1" applyAlignment="1" applyProtection="1">
      <alignment horizontal="center" vertical="center" wrapText="1"/>
      <protection hidden="1"/>
    </xf>
    <xf numFmtId="0" fontId="12" fillId="4" borderId="1" xfId="0" applyFont="1" applyFill="1" applyBorder="1" applyAlignment="1" applyProtection="1">
      <alignment horizontal="center" vertical="center"/>
      <protection hidden="1"/>
    </xf>
    <xf numFmtId="0" fontId="13" fillId="8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4" borderId="4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164" fontId="17" fillId="4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left" vertical="center"/>
    </xf>
    <xf numFmtId="0" fontId="0" fillId="0" borderId="0" xfId="0" applyBorder="1"/>
    <xf numFmtId="0" fontId="18" fillId="6" borderId="15" xfId="0" applyFont="1" applyFill="1" applyBorder="1" applyAlignment="1" applyProtection="1">
      <alignment horizontal="center" vertical="center" wrapText="1"/>
    </xf>
    <xf numFmtId="0" fontId="9" fillId="6" borderId="16" xfId="0" applyFont="1" applyFill="1" applyBorder="1" applyAlignment="1" applyProtection="1">
      <alignment horizontal="center" vertical="center" wrapText="1"/>
      <protection locked="0" hidden="1"/>
    </xf>
    <xf numFmtId="0" fontId="9" fillId="6" borderId="17" xfId="0" applyFont="1" applyFill="1" applyBorder="1" applyAlignment="1" applyProtection="1">
      <alignment horizontal="center" vertical="center" wrapText="1"/>
      <protection locked="0" hidden="1"/>
    </xf>
    <xf numFmtId="0" fontId="16" fillId="0" borderId="6" xfId="0" applyFont="1" applyBorder="1" applyAlignment="1"/>
    <xf numFmtId="165" fontId="6" fillId="11" borderId="4" xfId="0" applyNumberFormat="1" applyFont="1" applyFill="1" applyBorder="1" applyAlignment="1" applyProtection="1">
      <alignment horizontal="center" vertical="center"/>
    </xf>
    <xf numFmtId="0" fontId="6" fillId="11" borderId="4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9" fillId="0" borderId="0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14" fontId="19" fillId="8" borderId="2" xfId="0" applyNumberFormat="1" applyFont="1" applyFill="1" applyBorder="1" applyAlignment="1">
      <alignment horizontal="center" vertical="center"/>
    </xf>
    <xf numFmtId="0" fontId="19" fillId="8" borderId="2" xfId="0" applyFont="1" applyFill="1" applyBorder="1" applyAlignment="1">
      <alignment horizontal="center" vertical="center"/>
    </xf>
    <xf numFmtId="165" fontId="19" fillId="8" borderId="2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14" fontId="5" fillId="0" borderId="2" xfId="0" applyNumberFormat="1" applyFont="1" applyBorder="1" applyAlignment="1" applyProtection="1">
      <alignment horizontal="center" vertical="center"/>
      <protection locked="0"/>
    </xf>
    <xf numFmtId="14" fontId="5" fillId="3" borderId="2" xfId="0" applyNumberFormat="1" applyFont="1" applyFill="1" applyBorder="1" applyAlignment="1" applyProtection="1">
      <alignment horizontal="center" vertical="center"/>
      <protection locked="0"/>
    </xf>
    <xf numFmtId="0" fontId="13" fillId="8" borderId="20" xfId="0" applyFont="1" applyFill="1" applyBorder="1" applyAlignment="1" applyProtection="1">
      <alignment horizontal="center" vertical="center" wrapText="1"/>
      <protection hidden="1"/>
    </xf>
    <xf numFmtId="0" fontId="13" fillId="8" borderId="4" xfId="0" applyFont="1" applyFill="1" applyBorder="1" applyAlignment="1">
      <alignment horizontal="center" vertical="center" wrapText="1"/>
    </xf>
    <xf numFmtId="165" fontId="14" fillId="8" borderId="18" xfId="1" applyNumberFormat="1" applyFont="1" applyFill="1" applyBorder="1" applyAlignment="1" applyProtection="1">
      <alignment horizontal="center" vertical="center"/>
      <protection hidden="1"/>
    </xf>
    <xf numFmtId="0" fontId="13" fillId="8" borderId="1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14" fontId="15" fillId="12" borderId="1" xfId="0" applyNumberFormat="1" applyFont="1" applyFill="1" applyBorder="1" applyAlignment="1" applyProtection="1">
      <alignment horizontal="center" vertical="center"/>
      <protection locked="0"/>
    </xf>
    <xf numFmtId="14" fontId="15" fillId="12" borderId="4" xfId="0" applyNumberFormat="1" applyFont="1" applyFill="1" applyBorder="1" applyAlignment="1" applyProtection="1">
      <alignment horizontal="center" vertical="center"/>
      <protection locked="0"/>
    </xf>
    <xf numFmtId="165" fontId="14" fillId="8" borderId="19" xfId="1" applyNumberFormat="1" applyFont="1" applyFill="1" applyBorder="1" applyAlignment="1" applyProtection="1">
      <alignment horizontal="center" vertical="center"/>
      <protection hidden="1"/>
    </xf>
    <xf numFmtId="0" fontId="8" fillId="3" borderId="14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1</xdr:row>
      <xdr:rowOff>57150</xdr:rowOff>
    </xdr:from>
    <xdr:to>
      <xdr:col>1</xdr:col>
      <xdr:colOff>1071561</xdr:colOff>
      <xdr:row>6</xdr:row>
      <xdr:rowOff>211610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4F69FBF7-5FA5-4ADB-AFEA-F0968BE65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140494"/>
          <a:ext cx="1209675" cy="1226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MD36"/>
  <sheetViews>
    <sheetView showGridLines="0" tabSelected="1" topLeftCell="A10" zoomScale="80" zoomScaleNormal="80" workbookViewId="0">
      <selection activeCell="H13" sqref="H13:H14"/>
    </sheetView>
  </sheetViews>
  <sheetFormatPr baseColWidth="10" defaultColWidth="10.5703125" defaultRowHeight="15" x14ac:dyDescent="0.25"/>
  <cols>
    <col min="1" max="1" width="3.85546875" customWidth="1"/>
    <col min="2" max="2" width="17.140625" customWidth="1"/>
    <col min="3" max="3" width="19" style="1" customWidth="1"/>
    <col min="4" max="4" width="17.5703125" style="1" customWidth="1"/>
    <col min="5" max="6" width="16.7109375" style="1" customWidth="1"/>
    <col min="7" max="7" width="16" style="1" customWidth="1"/>
    <col min="8" max="8" width="21" style="2" customWidth="1"/>
    <col min="9" max="9" width="11.42578125" style="1" customWidth="1"/>
    <col min="10" max="10" width="12.28515625" style="1" customWidth="1"/>
    <col min="11" max="1018" width="10.5703125" style="1"/>
    <col min="1019" max="1026" width="9.140625" customWidth="1"/>
  </cols>
  <sheetData>
    <row r="1" spans="1:8" ht="6.95" customHeight="1" thickBot="1" x14ac:dyDescent="0.4">
      <c r="B1" s="32"/>
      <c r="C1" s="33"/>
      <c r="D1" s="33"/>
      <c r="E1" s="33"/>
      <c r="F1" s="33"/>
      <c r="G1" s="33"/>
      <c r="H1" s="34"/>
    </row>
    <row r="2" spans="1:8" ht="23.25" x14ac:dyDescent="0.35">
      <c r="B2" s="32"/>
      <c r="C2" s="35" t="s">
        <v>17</v>
      </c>
      <c r="D2" s="36"/>
      <c r="E2" s="36"/>
      <c r="F2" s="36"/>
      <c r="G2" s="36"/>
      <c r="H2" s="37"/>
    </row>
    <row r="3" spans="1:8" ht="24" thickBot="1" x14ac:dyDescent="0.4">
      <c r="B3" s="32"/>
      <c r="C3" s="38"/>
      <c r="D3" s="39"/>
      <c r="E3" s="39"/>
      <c r="F3" s="39"/>
      <c r="G3" s="39"/>
      <c r="H3" s="40"/>
    </row>
    <row r="4" spans="1:8" ht="6.95" customHeight="1" x14ac:dyDescent="0.35">
      <c r="B4" s="32"/>
      <c r="C4" s="33"/>
      <c r="D4" s="33"/>
      <c r="E4" s="33"/>
      <c r="F4" s="33"/>
      <c r="G4" s="33"/>
      <c r="H4" s="34"/>
    </row>
    <row r="5" spans="1:8" ht="23.25" x14ac:dyDescent="0.35">
      <c r="B5" s="32"/>
      <c r="C5" s="72" t="s">
        <v>0</v>
      </c>
      <c r="D5" s="41"/>
      <c r="E5" s="42"/>
      <c r="F5" s="42"/>
      <c r="G5" s="42"/>
      <c r="H5" s="43"/>
    </row>
    <row r="6" spans="1:8" ht="6.95" customHeight="1" x14ac:dyDescent="0.35">
      <c r="B6" s="32"/>
      <c r="C6" s="5"/>
      <c r="D6" s="33"/>
      <c r="E6" s="33"/>
      <c r="F6" s="33"/>
      <c r="G6" s="33"/>
      <c r="H6" s="34"/>
    </row>
    <row r="7" spans="1:8" ht="23.25" x14ac:dyDescent="0.35">
      <c r="B7" s="32"/>
      <c r="C7" s="72" t="s">
        <v>1</v>
      </c>
      <c r="D7" s="41"/>
      <c r="E7" s="42"/>
      <c r="F7" s="42"/>
      <c r="G7" s="42"/>
      <c r="H7" s="43"/>
    </row>
    <row r="8" spans="1:8" ht="6.95" customHeight="1" x14ac:dyDescent="0.35">
      <c r="B8" s="32"/>
      <c r="C8" s="5"/>
      <c r="D8" s="33"/>
      <c r="E8" s="33"/>
      <c r="F8" s="33"/>
      <c r="G8" s="33"/>
      <c r="H8" s="34"/>
    </row>
    <row r="9" spans="1:8" ht="23.25" x14ac:dyDescent="0.35">
      <c r="B9" s="32"/>
      <c r="C9" s="72" t="s">
        <v>2</v>
      </c>
      <c r="D9" s="44"/>
      <c r="E9" s="44"/>
      <c r="F9" s="44"/>
      <c r="G9" s="44"/>
      <c r="H9" s="44"/>
    </row>
    <row r="10" spans="1:8" ht="6.95" customHeight="1" thickBot="1" x14ac:dyDescent="0.4">
      <c r="B10" s="32"/>
      <c r="C10" s="33"/>
      <c r="D10" s="33"/>
      <c r="E10" s="45"/>
      <c r="F10" s="45"/>
      <c r="G10" s="45"/>
      <c r="H10" s="45"/>
    </row>
    <row r="11" spans="1:8" ht="30.75" customHeight="1" thickBot="1" x14ac:dyDescent="0.3">
      <c r="B11" s="6" t="s">
        <v>22</v>
      </c>
      <c r="C11" s="7"/>
      <c r="D11" s="8" t="s">
        <v>24</v>
      </c>
      <c r="E11" s="9"/>
      <c r="F11" s="9"/>
      <c r="G11" s="9"/>
      <c r="H11" s="71"/>
    </row>
    <row r="12" spans="1:8" ht="159.75" customHeight="1" thickBot="1" x14ac:dyDescent="0.3">
      <c r="B12" s="10"/>
      <c r="C12" s="11"/>
      <c r="D12" s="12" t="s">
        <v>25</v>
      </c>
      <c r="E12" s="13" t="s">
        <v>4</v>
      </c>
      <c r="F12" s="14" t="s">
        <v>5</v>
      </c>
      <c r="G12" s="52" t="s">
        <v>6</v>
      </c>
      <c r="H12" s="47" t="s">
        <v>18</v>
      </c>
    </row>
    <row r="13" spans="1:8" ht="48" customHeight="1" x14ac:dyDescent="0.25">
      <c r="C13" s="15" t="s">
        <v>12</v>
      </c>
      <c r="D13" s="16">
        <v>1</v>
      </c>
      <c r="E13" s="17">
        <v>8</v>
      </c>
      <c r="F13" s="18">
        <v>15</v>
      </c>
      <c r="G13" s="51">
        <v>15</v>
      </c>
      <c r="H13" s="48" t="s">
        <v>21</v>
      </c>
    </row>
    <row r="14" spans="1:8" ht="46.5" customHeight="1" thickBot="1" x14ac:dyDescent="0.3">
      <c r="B14" s="46"/>
      <c r="C14" s="19" t="s">
        <v>13</v>
      </c>
      <c r="D14" s="16">
        <f>D13/2</f>
        <v>0.5</v>
      </c>
      <c r="E14" s="17">
        <f>E13/2</f>
        <v>4</v>
      </c>
      <c r="F14" s="18">
        <f>F13/2</f>
        <v>7.5</v>
      </c>
      <c r="G14" s="51">
        <f>G13/2</f>
        <v>7.5</v>
      </c>
      <c r="H14" s="49"/>
    </row>
    <row r="15" spans="1:8" ht="37.5" x14ac:dyDescent="0.35">
      <c r="B15" s="50"/>
      <c r="C15" s="20" t="s">
        <v>3</v>
      </c>
      <c r="D15" s="21" t="s">
        <v>20</v>
      </c>
      <c r="E15" s="21" t="s">
        <v>11</v>
      </c>
      <c r="F15" s="21" t="s">
        <v>11</v>
      </c>
      <c r="G15" s="21" t="s">
        <v>11</v>
      </c>
      <c r="H15" s="60" t="s">
        <v>7</v>
      </c>
    </row>
    <row r="16" spans="1:8" ht="18.75" customHeight="1" x14ac:dyDescent="0.25">
      <c r="A16" s="55" t="s">
        <v>23</v>
      </c>
      <c r="B16" s="56"/>
      <c r="C16" s="57">
        <v>44683</v>
      </c>
      <c r="D16" s="58">
        <v>7</v>
      </c>
      <c r="E16" s="58">
        <v>2</v>
      </c>
      <c r="F16" s="58"/>
      <c r="G16" s="58"/>
      <c r="H16" s="59">
        <v>21</v>
      </c>
    </row>
    <row r="17" spans="1:8" ht="18.75" x14ac:dyDescent="0.25">
      <c r="A17" s="55"/>
      <c r="B17" s="56"/>
      <c r="C17" s="61"/>
      <c r="D17" s="22"/>
      <c r="E17" s="22"/>
      <c r="F17" s="22"/>
      <c r="G17" s="22"/>
      <c r="H17" s="23" t="str">
        <f>IF($H$13="Tarif normal",((D17*$D$13)+(E17*$E$13)+(F17*$F$13)+(G17*$G$13)),IF('Fiche utilisateur atelier'!$H$13="Tarif solidaire",((D17*'Fiche utilisateur atelier'!$D$14)+(E17*'Fiche utilisateur atelier'!$E$14)+(F17*'Fiche utilisateur atelier'!$F$14)+(G17*'Fiche utilisateur atelier'!$G$14)),""))</f>
        <v/>
      </c>
    </row>
    <row r="18" spans="1:8" ht="18.75" x14ac:dyDescent="0.25">
      <c r="A18" s="55"/>
      <c r="B18" s="56"/>
      <c r="C18" s="62"/>
      <c r="D18" s="24"/>
      <c r="E18" s="25"/>
      <c r="F18" s="26"/>
      <c r="G18" s="27"/>
      <c r="H18" s="28" t="str">
        <f>IF($H$13="Tarif normal",((D18*$D$13)+(E18*$E$13)+(F18*$F$13)+(G18*$G$13)),IF('Fiche utilisateur atelier'!$H$13="Tarif solidaire",((D18*'Fiche utilisateur atelier'!$D$14)+(E18*'Fiche utilisateur atelier'!$E$14)+(F18*'Fiche utilisateur atelier'!$F$14)+(G18*'Fiche utilisateur atelier'!$G$14)),""))</f>
        <v/>
      </c>
    </row>
    <row r="19" spans="1:8" ht="18.75" x14ac:dyDescent="0.25">
      <c r="A19" s="55"/>
      <c r="B19" s="56"/>
      <c r="C19" s="61"/>
      <c r="D19" s="22"/>
      <c r="E19" s="22"/>
      <c r="F19" s="22"/>
      <c r="G19" s="22"/>
      <c r="H19" s="23" t="str">
        <f>IF($H$13="Tarif normal",((D19*$D$13)+(E19*$E$13)+(F19*$F$13)+(G19*$G$13)),IF('Fiche utilisateur atelier'!$H$13="Tarif solidaire",((D19*'Fiche utilisateur atelier'!$D$14)+(E19*'Fiche utilisateur atelier'!$E$14)+(F19*'Fiche utilisateur atelier'!$F$14)+(G19*'Fiche utilisateur atelier'!$G$14)),""))</f>
        <v/>
      </c>
    </row>
    <row r="20" spans="1:8" ht="18.75" x14ac:dyDescent="0.25">
      <c r="A20" s="55"/>
      <c r="B20" s="56"/>
      <c r="C20" s="62"/>
      <c r="D20" s="24"/>
      <c r="E20" s="25"/>
      <c r="F20" s="26"/>
      <c r="G20" s="27"/>
      <c r="H20" s="28" t="str">
        <f>IF($H$13="Tarif normal",((D20*$D$13)+(E20*$E$13)+(F20*$F$13)+(G20*$G$13)),IF('Fiche utilisateur atelier'!$H$13="Tarif solidaire",((D20*'Fiche utilisateur atelier'!$D$14)+(E20*'Fiche utilisateur atelier'!$E$14)+(F20*'Fiche utilisateur atelier'!$F$14)+(G20*'Fiche utilisateur atelier'!$G$14)),""))</f>
        <v/>
      </c>
    </row>
    <row r="21" spans="1:8" ht="18.75" x14ac:dyDescent="0.25">
      <c r="A21" s="55"/>
      <c r="B21" s="56"/>
      <c r="C21" s="61"/>
      <c r="D21" s="22"/>
      <c r="E21" s="22"/>
      <c r="F21" s="22"/>
      <c r="G21" s="22"/>
      <c r="H21" s="23" t="str">
        <f>IF($H$13="Tarif normal",((D21*$D$13)+(E21*$E$13)+(F21*$F$13)+(G21*$G$13)),IF('Fiche utilisateur atelier'!$H$13="Tarif solidaire",((D21*'Fiche utilisateur atelier'!$D$14)+(E21*'Fiche utilisateur atelier'!$E$14)+(F21*'Fiche utilisateur atelier'!$F$14)+(G21*'Fiche utilisateur atelier'!$G$14)),""))</f>
        <v/>
      </c>
    </row>
    <row r="22" spans="1:8" ht="18.75" x14ac:dyDescent="0.25">
      <c r="A22" s="53"/>
      <c r="B22" s="54"/>
      <c r="C22" s="62"/>
      <c r="D22" s="24"/>
      <c r="E22" s="25"/>
      <c r="F22" s="26"/>
      <c r="G22" s="27"/>
      <c r="H22" s="28" t="str">
        <f>IF($H$13="Tarif normal",((D22*$D$13)+(E22*$E$13)+(F22*$F$13)+(G22*$G$13)),IF('Fiche utilisateur atelier'!$H$13="Tarif solidaire",((D22*'Fiche utilisateur atelier'!$D$14)+(E22*'Fiche utilisateur atelier'!$E$14)+(F22*'Fiche utilisateur atelier'!$F$14)+(G22*'Fiche utilisateur atelier'!$G$14)),""))</f>
        <v/>
      </c>
    </row>
    <row r="23" spans="1:8" ht="18.75" x14ac:dyDescent="0.25">
      <c r="A23" s="53"/>
      <c r="B23" s="54"/>
      <c r="C23" s="61"/>
      <c r="D23" s="22"/>
      <c r="E23" s="22"/>
      <c r="F23" s="22"/>
      <c r="G23" s="22"/>
      <c r="H23" s="23" t="str">
        <f>IF($H$13="Tarif normal",((D23*$D$13)+(E23*$E$13)+(F23*$F$13)+(G23*$G$13)),IF('Fiche utilisateur atelier'!$H$13="Tarif solidaire",((D23*'Fiche utilisateur atelier'!$D$14)+(E23*'Fiche utilisateur atelier'!$E$14)+(F23*'Fiche utilisateur atelier'!$F$14)+(G23*'Fiche utilisateur atelier'!$G$14)),""))</f>
        <v/>
      </c>
    </row>
    <row r="24" spans="1:8" ht="18.75" x14ac:dyDescent="0.25">
      <c r="A24" s="53"/>
      <c r="B24" s="54"/>
      <c r="C24" s="62"/>
      <c r="D24" s="24"/>
      <c r="E24" s="25"/>
      <c r="F24" s="26"/>
      <c r="G24" s="27"/>
      <c r="H24" s="28" t="str">
        <f>IF($H$13="Tarif normal",((D24*$D$13)+(E24*$E$13)+(F24*$F$13)+(G24*$G$13)),IF('Fiche utilisateur atelier'!$H$13="Tarif solidaire",((D24*'Fiche utilisateur atelier'!$D$14)+(E24*'Fiche utilisateur atelier'!$E$14)+(F24*'Fiche utilisateur atelier'!$F$14)+(G24*'Fiche utilisateur atelier'!$G$14)),""))</f>
        <v/>
      </c>
    </row>
    <row r="25" spans="1:8" ht="18.75" x14ac:dyDescent="0.25">
      <c r="A25" s="53"/>
      <c r="B25" s="54"/>
      <c r="C25" s="61"/>
      <c r="D25" s="22"/>
      <c r="E25" s="22"/>
      <c r="F25" s="22"/>
      <c r="G25" s="22"/>
      <c r="H25" s="23" t="str">
        <f>IF($H$13="Tarif normal",((D25*$D$13)+(E25*$E$13)+(F25*$F$13)+(G25*$G$13)),IF('Fiche utilisateur atelier'!$H$13="Tarif solidaire",((D25*'Fiche utilisateur atelier'!$D$14)+(E25*'Fiche utilisateur atelier'!$E$14)+(F25*'Fiche utilisateur atelier'!$F$14)+(G25*'Fiche utilisateur atelier'!$G$14)),""))</f>
        <v/>
      </c>
    </row>
    <row r="26" spans="1:8" ht="18.75" x14ac:dyDescent="0.25">
      <c r="A26" s="53"/>
      <c r="B26" s="54"/>
      <c r="C26" s="62"/>
      <c r="D26" s="24"/>
      <c r="E26" s="25"/>
      <c r="F26" s="26"/>
      <c r="G26" s="27"/>
      <c r="H26" s="28" t="str">
        <f>IF($H$13="Tarif normal",((D26*$D$13)+(E26*$E$13)+(F26*$F$13)+(G26*$G$13)),IF('Fiche utilisateur atelier'!$H$13="Tarif solidaire",((D26*'Fiche utilisateur atelier'!$D$14)+(E26*'Fiche utilisateur atelier'!$E$14)+(F26*'Fiche utilisateur atelier'!$F$14)+(G26*'Fiche utilisateur atelier'!$G$14)),""))</f>
        <v/>
      </c>
    </row>
    <row r="27" spans="1:8" ht="18.75" x14ac:dyDescent="0.25">
      <c r="A27" s="53"/>
      <c r="B27" s="54"/>
      <c r="C27" s="61"/>
      <c r="D27" s="22"/>
      <c r="E27" s="22"/>
      <c r="F27" s="22"/>
      <c r="G27" s="22"/>
      <c r="H27" s="23" t="str">
        <f>IF($H$13="Tarif normal",((D27*$D$13)+(E27*$E$13)+(F27*$F$13)+(G27*$G$13)),IF('Fiche utilisateur atelier'!$H$13="Tarif solidaire",((D27*'Fiche utilisateur atelier'!$D$14)+(E27*'Fiche utilisateur atelier'!$E$14)+(F27*'Fiche utilisateur atelier'!$F$14)+(G27*'Fiche utilisateur atelier'!$G$14)),""))</f>
        <v/>
      </c>
    </row>
    <row r="28" spans="1:8" ht="23.25" x14ac:dyDescent="0.35">
      <c r="B28" s="50"/>
      <c r="C28" s="62"/>
      <c r="D28" s="24"/>
      <c r="E28" s="25"/>
      <c r="F28" s="26"/>
      <c r="G28" s="27"/>
      <c r="H28" s="28" t="str">
        <f>IF($H$13="Tarif normal",((D28*$D$13)+(E28*$E$13)+(F28*$F$13)+(G28*$G$13)),IF('Fiche utilisateur atelier'!$H$13="Tarif solidaire",((D28*'Fiche utilisateur atelier'!$D$14)+(E28*'Fiche utilisateur atelier'!$E$14)+(F28*'Fiche utilisateur atelier'!$F$14)+(G28*'Fiche utilisateur atelier'!$G$14)),""))</f>
        <v/>
      </c>
    </row>
    <row r="29" spans="1:8" ht="23.25" x14ac:dyDescent="0.35">
      <c r="B29" s="50"/>
      <c r="C29" s="61"/>
      <c r="D29" s="22"/>
      <c r="E29" s="22"/>
      <c r="F29" s="22"/>
      <c r="G29" s="22"/>
      <c r="H29" s="23" t="str">
        <f>IF($H$13="Tarif normal",((D29*$D$13)+(E29*$E$13)+(F29*$F$13)+(G29*$G$13)),IF('Fiche utilisateur atelier'!$H$13="Tarif solidaire",((D29*'Fiche utilisateur atelier'!$D$14)+(E29*'Fiche utilisateur atelier'!$E$14)+(F29*'Fiche utilisateur atelier'!$F$14)+(G29*'Fiche utilisateur atelier'!$G$14)),""))</f>
        <v/>
      </c>
    </row>
    <row r="30" spans="1:8" ht="23.25" x14ac:dyDescent="0.35">
      <c r="B30" s="50"/>
      <c r="C30" s="62"/>
      <c r="D30" s="24"/>
      <c r="E30" s="25"/>
      <c r="F30" s="26"/>
      <c r="G30" s="27"/>
      <c r="H30" s="28" t="str">
        <f>IF($H$13="Tarif normal",((D30*$D$13)+(E30*$E$13)+(F30*$F$13)+(G30*$G$13)),IF('Fiche utilisateur atelier'!$H$13="Tarif solidaire",((D30*'Fiche utilisateur atelier'!$D$14)+(E30*'Fiche utilisateur atelier'!$E$14)+(F30*'Fiche utilisateur atelier'!$F$14)+(G30*'Fiche utilisateur atelier'!$G$14)),""))</f>
        <v/>
      </c>
    </row>
    <row r="31" spans="1:8" ht="23.25" x14ac:dyDescent="0.35">
      <c r="B31" s="50"/>
      <c r="C31" s="61"/>
      <c r="D31" s="22"/>
      <c r="E31" s="22"/>
      <c r="F31" s="22"/>
      <c r="G31" s="22"/>
      <c r="H31" s="23" t="str">
        <f>IF($H$13="Tarif normal",((D31*$D$13)+(E31*$E$13)+(F31*$F$13)+(G31*$G$13)),IF('Fiche utilisateur atelier'!$H$13="Tarif solidaire",((D31*'Fiche utilisateur atelier'!$D$14)+(E31*'Fiche utilisateur atelier'!$E$14)+(F31*'Fiche utilisateur atelier'!$F$14)+(G31*'Fiche utilisateur atelier'!$G$14)),""))</f>
        <v/>
      </c>
    </row>
    <row r="32" spans="1:8" ht="23.25" x14ac:dyDescent="0.35">
      <c r="B32" s="50"/>
      <c r="C32" s="62"/>
      <c r="D32" s="24"/>
      <c r="E32" s="25"/>
      <c r="F32" s="26"/>
      <c r="G32" s="27"/>
      <c r="H32" s="28" t="str">
        <f>IF($H$13="Tarif normal",((D32*$D$13)+(E32*$E$13)+(F32*$F$13)+(G32*$G$13)),IF('Fiche utilisateur atelier'!$H$13="Tarif solidaire",((D32*'Fiche utilisateur atelier'!$D$14)+(E32*'Fiche utilisateur atelier'!$E$14)+(F32*'Fiche utilisateur atelier'!$F$14)+(G32*'Fiche utilisateur atelier'!$G$14)),""))</f>
        <v/>
      </c>
    </row>
    <row r="33" spans="2:8" ht="38.25" thickBot="1" x14ac:dyDescent="0.4">
      <c r="B33" s="50"/>
      <c r="C33" s="29" t="s">
        <v>16</v>
      </c>
      <c r="D33" s="30" t="str">
        <f>IF((SUM(D17:D32))=0,"",SUM(D17:D32))</f>
        <v/>
      </c>
      <c r="E33" s="30" t="str">
        <f t="shared" ref="E33:G33" si="0">IF((SUM(E17:E32))=0,"",SUM(E17:E32))</f>
        <v/>
      </c>
      <c r="F33" s="30" t="str">
        <f t="shared" si="0"/>
        <v/>
      </c>
      <c r="G33" s="30" t="str">
        <f t="shared" si="0"/>
        <v/>
      </c>
      <c r="H33" s="63" t="s">
        <v>19</v>
      </c>
    </row>
    <row r="34" spans="2:8" ht="23.25" customHeight="1" thickTop="1" x14ac:dyDescent="0.35">
      <c r="B34" s="32"/>
      <c r="C34" s="5"/>
      <c r="D34" s="31" t="s">
        <v>8</v>
      </c>
      <c r="E34" s="31"/>
      <c r="F34" s="31"/>
      <c r="G34" s="64"/>
      <c r="H34" s="65" t="str">
        <f>IF(SUM(H17:H32)=0,"",SUM(H17:H32))</f>
        <v/>
      </c>
    </row>
    <row r="35" spans="2:8" ht="23.25" x14ac:dyDescent="0.35">
      <c r="B35" s="32"/>
      <c r="C35" s="5"/>
      <c r="D35" s="31" t="s">
        <v>9</v>
      </c>
      <c r="E35" s="31"/>
      <c r="F35" s="66" t="s">
        <v>10</v>
      </c>
      <c r="G35" s="67"/>
      <c r="H35" s="65"/>
    </row>
    <row r="36" spans="2:8" ht="24" thickBot="1" x14ac:dyDescent="0.4">
      <c r="B36" s="32"/>
      <c r="C36" s="5"/>
      <c r="D36" s="68"/>
      <c r="E36" s="68"/>
      <c r="F36" s="68"/>
      <c r="G36" s="69"/>
      <c r="H36" s="70"/>
    </row>
  </sheetData>
  <sheetProtection algorithmName="SHA-512" hashValue="uJORwTHlMnhrFnV10TT+D2KK9xfjzR5nic37NTJN9pKNMrzFebMspwFmp8nPytqBENZaTmqo/HmXfkU+BXRXRw==" saltValue="kCg8dfAxqJr0wbYea/Ocew==" spinCount="100000" sheet="1" objects="1" scenarios="1" selectLockedCells="1"/>
  <mergeCells count="15">
    <mergeCell ref="A16:B21"/>
    <mergeCell ref="H34:H36"/>
    <mergeCell ref="B11:C12"/>
    <mergeCell ref="D15:G15"/>
    <mergeCell ref="H13:H14"/>
    <mergeCell ref="F35:G35"/>
    <mergeCell ref="F36:G36"/>
    <mergeCell ref="D34:G34"/>
    <mergeCell ref="D35:E35"/>
    <mergeCell ref="D36:E36"/>
    <mergeCell ref="D5:H5"/>
    <mergeCell ref="D7:H7"/>
    <mergeCell ref="D11:H11"/>
    <mergeCell ref="C2:H3"/>
    <mergeCell ref="D9:H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7" orientation="portrait" horizontalDpi="4294967293" verticalDpi="300" r:id="rId1"/>
  <ignoredErrors>
    <ignoredError sqref="D33:E33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55DEE948-5D51-4FFD-8FDF-9574E0B62308}">
          <x14:formula1>
            <xm:f>Feuil2!$D$12:$D$14</xm:f>
          </x14:formula1>
          <xm:sqref>H13:H14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88541-0032-44C6-B9FB-4102361ECEE6}">
  <dimension ref="D12:D14"/>
  <sheetViews>
    <sheetView workbookViewId="0">
      <selection activeCell="F20" sqref="F20"/>
    </sheetView>
  </sheetViews>
  <sheetFormatPr baseColWidth="10" defaultRowHeight="15" x14ac:dyDescent="0.25"/>
  <sheetData>
    <row r="12" spans="4:4" x14ac:dyDescent="0.25">
      <c r="D12" s="4" t="s">
        <v>21</v>
      </c>
    </row>
    <row r="13" spans="4:4" ht="30" x14ac:dyDescent="0.25">
      <c r="D13" s="3" t="s">
        <v>15</v>
      </c>
    </row>
    <row r="14" spans="4:4" ht="30" x14ac:dyDescent="0.25">
      <c r="D14" s="3" t="s">
        <v>14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utilisateur atelier</vt:lpstr>
      <vt:lpstr>Feuil2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nous</dc:creator>
  <dc:description/>
  <cp:lastModifiedBy>Michel</cp:lastModifiedBy>
  <cp:revision>7</cp:revision>
  <cp:lastPrinted>2022-05-30T07:21:06Z</cp:lastPrinted>
  <dcterms:created xsi:type="dcterms:W3CDTF">2021-07-04T14:48:51Z</dcterms:created>
  <dcterms:modified xsi:type="dcterms:W3CDTF">2022-05-30T07:21:22Z</dcterms:modified>
  <dc:language>fr-FR</dc:language>
</cp:coreProperties>
</file>